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ene.jardim\Documents\DEMANDAS\MN - restauro fachada, re. estrutural e cobertura\"/>
    </mc:Choice>
  </mc:AlternateContent>
  <xr:revisionPtr revIDLastSave="0" documentId="8_{18CC1E11-F9AC-4AB4-99F5-B678E8176633}" xr6:coauthVersionLast="40" xr6:coauthVersionMax="40" xr10:uidLastSave="{00000000-0000-0000-0000-000000000000}"/>
  <bookViews>
    <workbookView xWindow="-120" yWindow="-120" windowWidth="21840" windowHeight="13140" xr2:uid="{00000000-000D-0000-FFFF-FFFF00000000}"/>
  </bookViews>
  <sheets>
    <sheet name="Relatório Sintético" sheetId="1" r:id="rId1"/>
    <sheet name="Plan2" sheetId="2" r:id="rId2"/>
    <sheet name="Plan3" sheetId="3" r:id="rId3"/>
  </sheets>
  <definedNames>
    <definedName name="_xlnm.Print_Area" localSheetId="0">'Relatório Sintético'!$A$1:$J$77</definedName>
    <definedName name="_xlnm.Print_Titles" localSheetId="0">'Relatório Sintético'!$1:$6</definedName>
  </definedNames>
  <calcPr calcId="181029"/>
</workbook>
</file>

<file path=xl/calcChain.xml><?xml version="1.0" encoding="utf-8"?>
<calcChain xmlns="http://schemas.openxmlformats.org/spreadsheetml/2006/main">
  <c r="F64" i="1" l="1"/>
  <c r="F59" i="1"/>
  <c r="J48" i="1" l="1"/>
  <c r="J60" i="1"/>
  <c r="J68" i="1"/>
  <c r="J67" i="1" s="1"/>
  <c r="I68" i="1"/>
  <c r="I67" i="1" s="1"/>
  <c r="I55" i="1"/>
  <c r="J55" i="1"/>
  <c r="I60" i="1"/>
  <c r="I48" i="1"/>
  <c r="I65" i="1" l="1"/>
  <c r="I47" i="1" s="1"/>
  <c r="J65" i="1"/>
  <c r="J47" i="1" s="1"/>
  <c r="I22" i="1" l="1"/>
  <c r="J22" i="1"/>
  <c r="I33" i="1" l="1"/>
  <c r="J33" i="1"/>
  <c r="J8" i="1" l="1"/>
  <c r="J7" i="1" s="1"/>
  <c r="J39" i="1"/>
  <c r="J35" i="1"/>
  <c r="I39" i="1"/>
  <c r="I35" i="1"/>
  <c r="I8" i="1"/>
  <c r="I7" i="1" s="1"/>
  <c r="J25" i="1"/>
  <c r="I25" i="1"/>
  <c r="I24" i="1" l="1"/>
  <c r="I76" i="1" s="1"/>
  <c r="J24" i="1"/>
  <c r="J76" i="1" s="1"/>
  <c r="I74" i="1"/>
  <c r="J74" i="1" l="1"/>
</calcChain>
</file>

<file path=xl/sharedStrings.xml><?xml version="1.0" encoding="utf-8"?>
<sst xmlns="http://schemas.openxmlformats.org/spreadsheetml/2006/main" count="300" uniqueCount="214">
  <si>
    <t>Obra:</t>
  </si>
  <si>
    <t>Data base: 09/2018</t>
  </si>
  <si>
    <t xml:space="preserve">Local: </t>
  </si>
  <si>
    <t>BDI: 24,87%</t>
  </si>
  <si>
    <t>BDI DIF: 0,00%</t>
  </si>
  <si>
    <t>PLANILHA ORÇAMENTÁRIA (ESTIMATIVA)</t>
  </si>
  <si>
    <t>ITEM</t>
  </si>
  <si>
    <t>FONTE</t>
  </si>
  <si>
    <t>CÓDIGO</t>
  </si>
  <si>
    <t>DISCRIMINAÇÃO DOS SERVIÇOS</t>
  </si>
  <si>
    <t>UN.</t>
  </si>
  <si>
    <t>QUANT.</t>
  </si>
  <si>
    <t>PREÇO UN S/ BDI (R$)</t>
  </si>
  <si>
    <t>PREÇO UN C/ BDI (R$)</t>
  </si>
  <si>
    <t>PREÇO TOTAL S/ BDI (R$)</t>
  </si>
  <si>
    <t>PREÇO TOTAL C/ BDI (R$)</t>
  </si>
  <si>
    <t>1</t>
  </si>
  <si>
    <t>SERVIÇOS PRELIMINARES / TÉCNICOS</t>
  </si>
  <si>
    <t>1.1</t>
  </si>
  <si>
    <t>CANTEIRO DE OBRA</t>
  </si>
  <si>
    <t>1.1.1</t>
  </si>
  <si>
    <t>SINAPI</t>
  </si>
  <si>
    <t>74209/1</t>
  </si>
  <si>
    <t>PLACA DE OBRA EM CHAPA DE ACO GALVANIZADO</t>
  </si>
  <si>
    <t>M2</t>
  </si>
  <si>
    <t>1.1.2</t>
  </si>
  <si>
    <t>SCO</t>
  </si>
  <si>
    <t>INSTALACAO E LIGACAO PROVISORIAS DE ALIMENTACAO DE ENERGIA ELETRICA, EM BAIXA TENSAO (BT), PARA CANTEIRO DE OBRAS, EXCLUSIVE O FORNECIMENTO DO MEDIDOR.</t>
  </si>
  <si>
    <t>UN</t>
  </si>
  <si>
    <t>1.1.3</t>
  </si>
  <si>
    <t>INSTALACAO E LIGACAO PROVISORIA DE OBRA DE AGUA E ESGOTO A REDE PUBLICA.</t>
  </si>
  <si>
    <t>1.1.4</t>
  </si>
  <si>
    <t>73847/1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</si>
  <si>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</si>
  <si>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</si>
  <si>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>1.1.5</t>
  </si>
  <si>
    <t>AD20.15.0150(/)</t>
  </si>
  <si>
    <t>CONTAINER WC, MODELO PADRAO, MEDINDO: (6X2,4X2,55)M, EM ESTRUTURA DE ACO, COMPOSTO POR PISO DE COMPENSADO NAVAL REVESTIDO COM PLURIGOMA, PAREDES AO NATURAL, TETO COM ISOLAMENTO TERMICO, COM 1 PORTA DE (0,80X2,10)M, 2 BASCULANTES DE (1,20X1,20), COM 5 CHUVEIROS, 3 VASOS SANITARIOS, MICTORIO E 3 LAVATORIOS, 2 PONTOS DE ILUMINACAO, DISTRIBUICAO INTERNA DAS INSTALACOES ELETRICAS E HIDRAULICAS ATE O PONTO DE ENTRADA/SAIDA DA UNIDADE E PESO APROXIMADO DE 2,3T, EXCLUSIVE CARGA, DESCARGA E TRANSPORTE IDA E VOLTA AO CANTEIRO.  ALUGUEL MENSAL.</t>
  </si>
  <si>
    <t>UN.MES</t>
  </si>
  <si>
    <t>1.1.6</t>
  </si>
  <si>
    <t>EXECUÇÃO DE REFEITÓRIO EM CANTEIRO DE OBRA EM CHAPA DE MADEIRA COMPENSADA, NÃO INCLUSO MOBILIÁRIO E EQUIPAMENTOS. AF_02/2016</t>
  </si>
  <si>
    <t>1.1.7</t>
  </si>
  <si>
    <t>EMOP</t>
  </si>
  <si>
    <t>CARGA E DESCARGA DE CONTAINER,SEGUNDO DESCRICAO DA FAMILIA 02.006</t>
  </si>
  <si>
    <t>1.1.8</t>
  </si>
  <si>
    <t>04.005.0300-0</t>
  </si>
  <si>
    <t>TRANSPORTE DE CONTAINER,SEGUNDO DESCRICAO DA FAMILIA 02.006,EXCLUSIVE CARGA E DESCARGA(VIDE ITEM 04.013.0015)</t>
  </si>
  <si>
    <t>UNXKM</t>
  </si>
  <si>
    <t>1.1.9</t>
  </si>
  <si>
    <t>1.1.10</t>
  </si>
  <si>
    <t>73775/2</t>
  </si>
  <si>
    <t>EXTINTOR INCENDIO AGUA-PRESSURIZADA 10L INCL SUPORTE PAREDE CARGA     COMPLETA FORNECIMENTO E COLOCACAO</t>
  </si>
  <si>
    <t>1.1.11</t>
  </si>
  <si>
    <t>AP10.10.0050(/)</t>
  </si>
  <si>
    <t>BEBEDOURO ELETRICO TIPO PRESSAO EM ACO INOXIDAVEL, MODELO DE PE, ADULTO/CRIANCA, CAPACIDADE 80L/H.  FORNECIMENTO.</t>
  </si>
  <si>
    <t>1.1.12</t>
  </si>
  <si>
    <t>BEBEDOURO ELETRICO, EXCLUSIVE O FORNECIMENTO DO APARELHO, COMPREENDENDO: 2 VARAS DE ELETRODUTO PVC, DIAMETRO DE 3/4" COM LUVAS, 10M DE FIO 2,5MM2, TOMADA DE EMBUTIR CAIXA ESTAMPADA, 4M DE TUBO DE PVC 3/4", 3M DE TUBO DE 40MM, REGISTRO DE 3/4" E CONEXOES.  INSTALACAO ATE O RALO EXISTENTE E ASSENTAMENTO.</t>
  </si>
  <si>
    <t>1.1.13</t>
  </si>
  <si>
    <t>TAPUME COM TELHA METÁLICA. AF_05/2018</t>
  </si>
  <si>
    <t>1.2</t>
  </si>
  <si>
    <t>ANOTAÇOES</t>
  </si>
  <si>
    <t>1.2.1</t>
  </si>
  <si>
    <t>ETU</t>
  </si>
  <si>
    <t>C-0013</t>
  </si>
  <si>
    <t>ART OU RRT DE PROJETOS</t>
  </si>
  <si>
    <t>2</t>
  </si>
  <si>
    <t>SERVIÇOS COMPLEMENTARES</t>
  </si>
  <si>
    <t>2.1</t>
  </si>
  <si>
    <t>EQUIPAMENTOS PARA OBRA</t>
  </si>
  <si>
    <t>2.1.1</t>
  </si>
  <si>
    <t>CO05.10.0200(/)</t>
  </si>
  <si>
    <t>ALUGUEL DE ANDAIME TUBULAR, PARA ALTURA DE ATE 15M; EXCLUSIVE MAO-DE-OBRA DE MONTAGEM E DESMONTAGEM, INCLUSIVE TRANSPORTE.</t>
  </si>
  <si>
    <t>2.1.2</t>
  </si>
  <si>
    <t>MONTAGEM E DESMONTAGEM DE ANDAIME TUBULAR TIPO ?TORRE? (EXCLUSIVE ANDAIME E LIMPEZA). AF_11/2017</t>
  </si>
  <si>
    <t>M</t>
  </si>
  <si>
    <t>2.1.3</t>
  </si>
  <si>
    <t>PLATAFORMA DE MADEIRA APOIADA SOBRE SUPORTE, COMPREENDENDO MONTAGEM E DESMONTAGEM, JA CONSIDERANDO O REAPROVEITAMENTO 20 VEZES DA MADEIRA.</t>
  </si>
  <si>
    <t>2.1.4</t>
  </si>
  <si>
    <t>05.006.0001-1</t>
  </si>
  <si>
    <t>ALUGUEL DE ANDAIME COM ELEMENTOS TUBULARES(FACHADEIRO)SOBRESAPATAS FIXAS,CONSIDERANDO-SE A AREA DA PROJECAO VERTICAL DO ANDAIME E PAGO PELO TEMPO NECESSARIO A SUA UTILIZACAO,EXCLUSIVE TRANSPORTE DOS ELEMENTOS DO ANDAIME ATE A OBRA,PLATAFORMA OU PASSARELA DE PINHO,MONTAGEM E DESMONTAGEM DOS ANDAIMES</t>
  </si>
  <si>
    <t>M2XMES</t>
  </si>
  <si>
    <t>2.1.5</t>
  </si>
  <si>
    <t>MONTAGEM E DESMONTAGEM DE ANDAIME MODULAR FACHADEIRO, COM PISO METÁLICO, PARA EDIFICAÇÕES COM MÚLTIPLOS PAVIMENTOS (EXCLUSIVE ANDAIME E LIMPEZA). AF_11/2017</t>
  </si>
  <si>
    <t>2.1.6</t>
  </si>
  <si>
    <t>TRANSPORTE DE ANDAIME TUBULAR, CONSIDERANDO-SE A AREA DE PROJECAO VERTICAL DO ANDAIME, INCLUSIVE IDA E VOLTA DO CAMINHAO, CARGA E DESCARGA (CONSIDERAR O MINIMO DE 315M2XKM, PARA CALCULO DESTE TRANSPORTE).</t>
  </si>
  <si>
    <t>M2.KM</t>
  </si>
  <si>
    <t>2.1.7</t>
  </si>
  <si>
    <t>T</t>
  </si>
  <si>
    <t>2.2</t>
  </si>
  <si>
    <t>PROTEÇÕES</t>
  </si>
  <si>
    <t>2.2.1</t>
  </si>
  <si>
    <t>C-0521</t>
  </si>
  <si>
    <t>PROTECAO DO PISO DAS ESCADAS DE  ACESSOAO PREDIO COM PLASTICO BOLHA E COMPENSADO 6 MM</t>
  </si>
  <si>
    <t>2.3</t>
  </si>
  <si>
    <t>LIMPEZA</t>
  </si>
  <si>
    <t>2.3.1</t>
  </si>
  <si>
    <t>LIMPEZA FINAL DA OBRA</t>
  </si>
  <si>
    <t>2.3.2</t>
  </si>
  <si>
    <t>RETIRADA DE ENTULHO DE OBRA EM CACAMBA DE ACO COM 5M3 DE CAPACIDADE, INCLUSIVE CARREGAMENTO DO CONTAINER, TRANSPORTE E DESCARGA, EXCLUSIVE  TARIFA DE DISPOSICAO FINAL.</t>
  </si>
  <si>
    <t>M3</t>
  </si>
  <si>
    <t>2.3.3</t>
  </si>
  <si>
    <t>TC10.05.0700(/)</t>
  </si>
  <si>
    <t>DISPOSICAO FINAL DE MATERIAIS E RESIDUOS DE OBRAS EM LOCAIS DE OPERACAO E DISPOSICAO FINAL APROPRIADOS, AUTORIZADOS E/OU LICENCIADOS PELOS ORGAOS DE LICENCIAMENTO E DE CONTROLE AMBIENTAL, MEDIDA POR TONELADA TRANSPORTADA, SENDO COMPROVADA CONFORME LEGISLACAO PERTINENTE.</t>
  </si>
  <si>
    <t>2.4</t>
  </si>
  <si>
    <t>DESMOBILIZAÇÃO INSTALAÇÕES PROVISÓRIAS DE CANTEIRO E REMOÇÕES</t>
  </si>
  <si>
    <t>2.4.1</t>
  </si>
  <si>
    <t>C-0004</t>
  </si>
  <si>
    <t>RETIRADA DE INSTACAO PROVISORIA ELETRICA BAIXA TENSAO P/CANT OBRA.</t>
  </si>
  <si>
    <t>2.4.2</t>
  </si>
  <si>
    <t>C-0005</t>
  </si>
  <si>
    <t>RETIRADA DE INSTALACAO PROVISORIA DE OBRA DE AGUA E ESGOTO A REDE PUBLICA.</t>
  </si>
  <si>
    <t>2.4.3</t>
  </si>
  <si>
    <t>C-0003</t>
  </si>
  <si>
    <t>RETIRADA DE EXTINTOR INCENDIO.</t>
  </si>
  <si>
    <t>2.4.4</t>
  </si>
  <si>
    <t>C-0002</t>
  </si>
  <si>
    <t>RETIRADA DE BEBEDOURO ELETRICO TIPO PRESSAO EM ACO INOXIDAVEL, MODELO DE PE.</t>
  </si>
  <si>
    <t>2.4.5</t>
  </si>
  <si>
    <t>C-0053</t>
  </si>
  <si>
    <t>DESMONTAGEM E REMOCAO DE TAPUMES EM OBRAS</t>
  </si>
  <si>
    <t>2.4.6</t>
  </si>
  <si>
    <t>C-0356</t>
  </si>
  <si>
    <t>RETIRADA DE PLACA DE OBRA EM CHAPA DE ACO GALVANIZADO - PLACAS DE 3,00X1,50M</t>
  </si>
  <si>
    <t>2.4.7</t>
  </si>
  <si>
    <t>SBC</t>
  </si>
  <si>
    <t>DESMOBILIZACAO C/ DESMONTAGEM DE BARRACAO E DEMAIS ELEMENTOS</t>
  </si>
  <si>
    <t>3</t>
  </si>
  <si>
    <t>PROJETOS</t>
  </si>
  <si>
    <t>3.1</t>
  </si>
  <si>
    <t>CONSULTORIAS E PESQUISAS - IDENTIFICAÇÃO, CONHECIMENTO E DIAGNÓSTICO)</t>
  </si>
  <si>
    <t>3.1.1</t>
  </si>
  <si>
    <t>LEVANTAMENTO CADASTRAL GEOMETRICO DE IMOVEIS COM AREA ATE 1500M2</t>
  </si>
  <si>
    <t>3.1.2</t>
  </si>
  <si>
    <t>LEVANTAMENTO CADASTRAL GEOMETRICO DE IMOVEIS COM AREA ENTRE1501 E 3000M2. ESTE ITEM DEVE SER UTILIZADO COMO COMPLEMENTO DO ANTERIOR</t>
  </si>
  <si>
    <t>3.1.3</t>
  </si>
  <si>
    <t>LEVANTAMENTO CADASTRAL GEOMETRICO DE IMOVEIS COM AREA ACIMADE 3000M2. ESTE ITEM DEVE SER UTILIZADO COMO COMPLEMENTO DOS ANTERIORES</t>
  </si>
  <si>
    <t>3.1.4</t>
  </si>
  <si>
    <t>SERVICOS DE ELABORACAO DE VISTORIAS,LAUDOS TECNICOS,ANTEPROJETOS DE INTERVENCOES LOCALIZADAS,QUANTITATIVOS E RELATORIO FOTOGRAFICO PARA EXECUCAO DE RECUPERACAO ESTRUTURAL DE PREDIOS PUBLICOS,COM AREAS DE PROJECAO HORIZONTAL ATE 1000M2</t>
  </si>
  <si>
    <t>3.1.5</t>
  </si>
  <si>
    <t>SERVICOS DE ELABORACAO DE VISTORIAS,LAUDOS TECNICOS,ANTEPROJETOS DE INTERVENCOES LOCALIZADAS,QUANTITATIVOS E RELATORIO FOTOGRAFICO PARA EXECUCAO DE RECUPERACAO ESTRUTURAL DE PREDIOS PUBLICOS,COM AREAS DE PROJECAO HORIZONTAL ENTRE 1000M2 E 2000M2.PARA OS PRIMEIROS 1000M2 CONSIDERAR O ITEM PERTINENTE</t>
  </si>
  <si>
    <t>3.1.6</t>
  </si>
  <si>
    <t>SERVICOS DE ELABORACAO DE VISTORIAS,LAUDOS TECNICOS,ANTEPROJETOS DE INTERVENCOES LOCALIZADAS,QUANTITATIVOS E RELATORIO FOTOGRAFICO PARA EXECUCAO DE RECUPERACAO ESTRUTURAL DE PREDIOS PUBLICOS,COM AREAS DE PROJECAO HORIZONTAL ENTRE 2000M2 E 5000M2.PARA OS PRIMEIROS 2000M2 CONSIDERAR OS ITENS PERTINENTES</t>
  </si>
  <si>
    <t>3.2</t>
  </si>
  <si>
    <t>PROJETOS BÁSICOS</t>
  </si>
  <si>
    <t>3.2.1</t>
  </si>
  <si>
    <t>PROJETO BASICO DE ARQUITETURA PARA PREDIOS CULTURAIS ACIMA DE 3.000M2,APRESENTADO EM AUTOCAD NOS PADROES DA CONTRATANTE,INCLUSIVE AS LEGALIZACOES PERTINENTES,COORDENACAO E COMPATIBILIZACAO COM OS PROJETOS COMPLEMENTARES</t>
  </si>
  <si>
    <t>3.2.2</t>
  </si>
  <si>
    <t>PROJETO ESTRUTURAL BASICO PARA PREDIOS CULTURAIS ACIMA DE 3000M2,APRESENTADO EM AUTOCAD NOS PADROES DA CONTRATANTE,DE ACORDO COM A ABNT</t>
  </si>
  <si>
    <t>3.2.3</t>
  </si>
  <si>
    <t>3.2.4</t>
  </si>
  <si>
    <t>3.3</t>
  </si>
  <si>
    <t>PROJETOS EXECUTIVOS</t>
  </si>
  <si>
    <t>3.3.1</t>
  </si>
  <si>
    <t>PROJETO EXECUTIVO DE ARQUITETURA,CONSIDERANDO O PROJETO BASICO EXISTENTE,PARA PREDIOS CULTURAIS ACIMA DE 3000M2,APRESENTADO EM AUTOCAD NOS PADROES DA CONTRATANTE,INCLUSIVE AS LEGALIZACOES PERTINENTES,COORDENACAO E COMPATIBILIZACAO COM OS PROJETOS COMPLEMENTARES</t>
  </si>
  <si>
    <t>3.3.2</t>
  </si>
  <si>
    <t>PROJETO EXECUTIVO ESTRUTURAL PARA PREDIOS CULTURAIS ACIMA DE 3000M2,CONSIDERANDO O PROJETO BASICO EXISTENTE,APRESENTADOEM AUTOCAD NOS PADROES DA CONTRATANTE,CONSTANDO DE PLANTAS DE FORMA,ARMACAO E DETALHES,DE ACORDO COM A ABNT</t>
  </si>
  <si>
    <t>3.3.3</t>
  </si>
  <si>
    <t>3.3.4</t>
  </si>
  <si>
    <t>4</t>
  </si>
  <si>
    <t>GERENCIAMENTO DE OBRAS / FISCALIZAÇAO</t>
  </si>
  <si>
    <t>4.1</t>
  </si>
  <si>
    <t>EQUIPE ADMINISTRATIVA DA CONTRATADA</t>
  </si>
  <si>
    <t>4.1.1</t>
  </si>
  <si>
    <t>ENGENHEIRO CIVIL DE OBRA PLENO COM ENCARGOS COMPLEMENTARES</t>
  </si>
  <si>
    <t>H</t>
  </si>
  <si>
    <t>4.1.2</t>
  </si>
  <si>
    <t>ARQUITETO DE OBRA SENIOR COM ENCARGOS COMPLEMENTARES</t>
  </si>
  <si>
    <t>4.1.3</t>
  </si>
  <si>
    <t>05.105.0169-0</t>
  </si>
  <si>
    <t>MAO-DE-OBRA DE TECNICO DE SEGURANCA DO TRABALHO,INCLUSIVE ENCARGOS SOCIAIS</t>
  </si>
  <si>
    <t>4.1.4</t>
  </si>
  <si>
    <t>ENCARREGADO GERAL DE OBRAS COM ENCARGOS COMPLEMENTARES</t>
  </si>
  <si>
    <t>TOTAL BDI PADRÃO (24,87%)</t>
  </si>
  <si>
    <t>TOTAL BDI DIFERENCIADO (0,00%)</t>
  </si>
  <si>
    <t>TOTAL GERAL</t>
  </si>
  <si>
    <t>72554</t>
  </si>
  <si>
    <t>EXTINTOR DE CO2 6KG - FORNECIMENTO E INSTALACAO</t>
  </si>
  <si>
    <t>3.4</t>
  </si>
  <si>
    <t>ORÇAMENTO DETALHADO</t>
  </si>
  <si>
    <t>3.4.1</t>
  </si>
  <si>
    <t>C-0561</t>
  </si>
  <si>
    <t>LOCACAO DE PLATAFORMA DE TRABALHO AEREO COM BRACO ARTICULADO MOVEL COM OPERADORES. INCLUINDO FRETE E SEGURO.</t>
  </si>
  <si>
    <t>000109*</t>
  </si>
  <si>
    <t>ORCAMENTO DE OBRAS</t>
  </si>
  <si>
    <t>AD20.20.0050(/)*</t>
  </si>
  <si>
    <t>AD20.20.0100(/)*</t>
  </si>
  <si>
    <t>04.013.0015-0*</t>
  </si>
  <si>
    <t>AP10.10.0053(A)*</t>
  </si>
  <si>
    <t>CO05.05.0400(A)*</t>
  </si>
  <si>
    <t>AD15.10.0200(/)*</t>
  </si>
  <si>
    <t>TC05.15.0100(/)*</t>
  </si>
  <si>
    <t>210825*</t>
  </si>
  <si>
    <t>01.019.0010-0*</t>
  </si>
  <si>
    <t>01.019.0012-0*</t>
  </si>
  <si>
    <t>01.019.0015-0*</t>
  </si>
  <si>
    <t>01.050.0325-0*</t>
  </si>
  <si>
    <t>01.050.0326-0*</t>
  </si>
  <si>
    <t>01.050.0327-0*</t>
  </si>
  <si>
    <t>01.050.0021-0*</t>
  </si>
  <si>
    <t>01.050.0545-0*</t>
  </si>
  <si>
    <t>01.050.0369-0*</t>
  </si>
  <si>
    <t>01.050.0444-0*</t>
  </si>
  <si>
    <t>01.050.0355-0*</t>
  </si>
  <si>
    <t>01.050.0548-0*</t>
  </si>
  <si>
    <t>01.050.0380-0*</t>
  </si>
  <si>
    <t>01.050.0455-0*</t>
  </si>
  <si>
    <t>LS Horista: 120,30%</t>
  </si>
  <si>
    <t>LS Mensalista: 75,07%</t>
  </si>
  <si>
    <t>Elaboração de projetos básicos e executivos para restauração de fachadas e esquadrias, recuperação estrutural e recuperação da cobertura do Paço São Cristóvão, sede do Museu Nacional</t>
  </si>
  <si>
    <t>Quinta da Boa Vista - São Cristóvão, Rio de Janeiro - RJ</t>
  </si>
  <si>
    <t>PROJETO EXECUTIVO DE INSTALACAO DE SPDA,CONSIDERANDO PROJETO BASICO EXISTENTE,PARA PREDIOS CULTURAIS ACIMA DE 500M2,APRESENTADO EM AUTOCAD,INCLUSIVE AS LEGALIZACOES PERTINENTES</t>
  </si>
  <si>
    <t>PROJETO BASICO DE INSTALACAO DE SPDA PARA PREDIOS CULTURAIS ACIMA DE 500M2,APRESENTADO EM AUTOCAD,INCLUSIVE AS LEGALIZACOES PERTINENTES</t>
  </si>
  <si>
    <t>PROJETO EXECUTIVO DE INSTALACAO DE DRENAGEM E AGUAS PLUVIAIS,CONSIDERANDO O PROJETO BASICO EXISTENTE,PARA PREDIOS CULTURAIS,APRESENTADO EM AUTOCAD,INCLUSIVE AS LEGALIZACOES PERTINENTES</t>
  </si>
  <si>
    <t>PROJETO BASICO DE INSTALACAO DE DRENAGEM E AGUAS PLUVIAIS PARA PREDIOS CULTURAIS,APRESENTADO EM AUTOCAD,INCLUSIVE AS LEGALIZACOES PERTINENTES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</si>
</sst>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33333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horizontal="right" vertical="center"/>
    </xf>
    <xf numFmtId="0" fontId="3" fillId="0" borderId="0" xfId="0" applyFont="1" applyAlignment="1">
      <alignment vertical="center"/>
    </xf>
    <xf numFmtId="44" fontId="0" fillId="0" borderId="0" xfId="1" applyFont="1" applyAlignment="1">
      <alignment vertical="center"/>
    </xf>
    <xf numFmtId="44" fontId="0" fillId="0" borderId="0" xfId="1" applyFont="1" applyAlignment="1">
      <alignment horizontal="left" vertical="center"/>
    </xf>
    <xf numFmtId="0" fontId="0" fillId="0" borderId="0" xfId="0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44" fontId="2" fillId="2" borderId="6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44" fontId="0" fillId="0" borderId="0" xfId="1" applyFont="1" applyAlignment="1">
      <alignment horizontal="centerContinuous"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44" fontId="2" fillId="2" borderId="7" xfId="1" applyFont="1" applyFill="1" applyBorder="1" applyAlignment="1">
      <alignment horizontal="right" vertical="center"/>
    </xf>
    <xf numFmtId="4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44" fontId="0" fillId="0" borderId="8" xfId="1" applyFont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44" fontId="0" fillId="0" borderId="14" xfId="1" applyFont="1" applyBorder="1" applyAlignment="1">
      <alignment horizontal="right" vertical="center"/>
    </xf>
    <xf numFmtId="44" fontId="2" fillId="2" borderId="15" xfId="1" applyFont="1" applyFill="1" applyBorder="1" applyAlignment="1">
      <alignment horizontal="center" vertical="center" wrapText="1"/>
    </xf>
    <xf numFmtId="44" fontId="2" fillId="2" borderId="16" xfId="1" applyFont="1" applyFill="1" applyBorder="1" applyAlignment="1">
      <alignment horizontal="right" vertical="center"/>
    </xf>
    <xf numFmtId="44" fontId="2" fillId="2" borderId="17" xfId="1" applyFont="1" applyFill="1" applyBorder="1" applyAlignment="1">
      <alignment horizontal="right" vertical="center"/>
    </xf>
    <xf numFmtId="44" fontId="0" fillId="0" borderId="18" xfId="1" applyFont="1" applyBorder="1" applyAlignment="1">
      <alignment horizontal="right" vertical="center"/>
    </xf>
    <xf numFmtId="44" fontId="0" fillId="0" borderId="19" xfId="1" applyFont="1" applyBorder="1" applyAlignment="1">
      <alignment horizontal="right" vertical="center"/>
    </xf>
    <xf numFmtId="44" fontId="2" fillId="2" borderId="4" xfId="1" applyFont="1" applyFill="1" applyBorder="1" applyAlignment="1">
      <alignment horizontal="right" vertical="center"/>
    </xf>
    <xf numFmtId="10" fontId="0" fillId="0" borderId="0" xfId="2" applyNumberFormat="1" applyFont="1"/>
    <xf numFmtId="44" fontId="0" fillId="0" borderId="0" xfId="0" applyNumberFormat="1"/>
    <xf numFmtId="0" fontId="5" fillId="0" borderId="0" xfId="0" applyFont="1"/>
    <xf numFmtId="0" fontId="0" fillId="0" borderId="8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44" fontId="6" fillId="0" borderId="0" xfId="1" applyFont="1" applyAlignment="1">
      <alignment horizontal="left" vertical="center"/>
    </xf>
    <xf numFmtId="44" fontId="6" fillId="0" borderId="0" xfId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6"/>
  <sheetViews>
    <sheetView tabSelected="1" view="pageBreakPreview" topLeftCell="C1" zoomScaleNormal="80" zoomScaleSheetLayoutView="100" workbookViewId="0">
      <selection activeCell="L12" sqref="L12"/>
    </sheetView>
  </sheetViews>
  <sheetFormatPr defaultRowHeight="15" x14ac:dyDescent="0.25"/>
  <cols>
    <col min="1" max="2" width="12.7109375" style="1" customWidth="1"/>
    <col min="3" max="3" width="16.7109375" style="1" customWidth="1"/>
    <col min="4" max="4" width="60.7109375" style="7" customWidth="1"/>
    <col min="5" max="5" width="10.7109375" style="1" customWidth="1"/>
    <col min="6" max="6" width="16.7109375" style="1" customWidth="1"/>
    <col min="7" max="10" width="16.7109375" style="3" customWidth="1"/>
    <col min="12" max="12" width="16" customWidth="1"/>
    <col min="14" max="14" width="10.5703125" bestFit="1" customWidth="1"/>
  </cols>
  <sheetData>
    <row r="1" spans="1:14" ht="41.25" customHeight="1" x14ac:dyDescent="0.25">
      <c r="A1" s="4" t="s">
        <v>0</v>
      </c>
      <c r="B1" s="49" t="s">
        <v>208</v>
      </c>
      <c r="C1" s="49"/>
      <c r="D1" s="49"/>
      <c r="E1" s="49"/>
      <c r="F1" s="49"/>
      <c r="G1" s="49"/>
      <c r="H1" s="47" t="s">
        <v>3</v>
      </c>
      <c r="I1" s="5"/>
      <c r="J1" s="48" t="s">
        <v>206</v>
      </c>
      <c r="L1" s="42"/>
    </row>
    <row r="2" spans="1:14" ht="18.75" x14ac:dyDescent="0.3">
      <c r="A2" s="4" t="s">
        <v>2</v>
      </c>
      <c r="B2" s="44" t="s">
        <v>209</v>
      </c>
      <c r="C2" s="2"/>
      <c r="E2" s="2"/>
      <c r="F2" s="2"/>
      <c r="G2" s="5"/>
      <c r="H2" s="6" t="s">
        <v>4</v>
      </c>
      <c r="I2" s="5"/>
      <c r="J2" s="48" t="s">
        <v>207</v>
      </c>
    </row>
    <row r="3" spans="1:14" x14ac:dyDescent="0.25">
      <c r="A3" s="2"/>
      <c r="B3" s="2"/>
      <c r="C3" s="2"/>
      <c r="E3" s="2"/>
      <c r="F3" s="2"/>
      <c r="G3" s="5"/>
      <c r="H3" s="5"/>
      <c r="I3" s="5"/>
      <c r="J3" s="3" t="s">
        <v>1</v>
      </c>
    </row>
    <row r="4" spans="1:14" x14ac:dyDescent="0.25">
      <c r="A4" s="10" t="s">
        <v>5</v>
      </c>
      <c r="B4" s="11"/>
      <c r="C4" s="11"/>
      <c r="D4" s="12"/>
      <c r="E4" s="11"/>
      <c r="F4" s="11"/>
      <c r="G4" s="13"/>
      <c r="H4" s="13"/>
      <c r="I4" s="13"/>
      <c r="J4" s="13"/>
    </row>
    <row r="5" spans="1:14" ht="15.75" thickBot="1" x14ac:dyDescent="0.3"/>
    <row r="6" spans="1:14" ht="30.75" thickBot="1" x14ac:dyDescent="0.3">
      <c r="A6" s="28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8" t="s">
        <v>11</v>
      </c>
      <c r="G6" s="9" t="s">
        <v>12</v>
      </c>
      <c r="H6" s="9" t="s">
        <v>13</v>
      </c>
      <c r="I6" s="9" t="s">
        <v>14</v>
      </c>
      <c r="J6" s="36" t="s">
        <v>15</v>
      </c>
    </row>
    <row r="7" spans="1:14" x14ac:dyDescent="0.25">
      <c r="A7" s="29" t="s">
        <v>16</v>
      </c>
      <c r="B7" s="14" t="s">
        <v>17</v>
      </c>
      <c r="C7" s="15"/>
      <c r="D7" s="16"/>
      <c r="E7" s="17"/>
      <c r="F7" s="17"/>
      <c r="G7" s="18"/>
      <c r="H7" s="18"/>
      <c r="I7" s="18">
        <f>SUBTOTAL(9,I8:I23)</f>
        <v>0</v>
      </c>
      <c r="J7" s="37">
        <f>SUBTOTAL(9,J8:J23)</f>
        <v>0</v>
      </c>
    </row>
    <row r="8" spans="1:14" x14ac:dyDescent="0.25">
      <c r="A8" s="30" t="s">
        <v>18</v>
      </c>
      <c r="B8" s="19" t="s">
        <v>19</v>
      </c>
      <c r="C8" s="20"/>
      <c r="D8" s="21"/>
      <c r="E8" s="22"/>
      <c r="F8" s="22"/>
      <c r="G8" s="23"/>
      <c r="H8" s="23"/>
      <c r="I8" s="23">
        <f>SUBTOTAL(9,I9:I21)</f>
        <v>0</v>
      </c>
      <c r="J8" s="38">
        <f>SUBTOTAL(9,J9:J21)</f>
        <v>0</v>
      </c>
    </row>
    <row r="9" spans="1:14" x14ac:dyDescent="0.25">
      <c r="A9" s="31" t="s">
        <v>20</v>
      </c>
      <c r="B9" s="25" t="s">
        <v>21</v>
      </c>
      <c r="C9" s="24" t="s">
        <v>22</v>
      </c>
      <c r="D9" s="26" t="s">
        <v>23</v>
      </c>
      <c r="E9" s="25" t="s">
        <v>24</v>
      </c>
      <c r="F9" s="25">
        <v>4.5</v>
      </c>
      <c r="G9" s="27"/>
      <c r="H9" s="27"/>
      <c r="I9" s="27"/>
      <c r="J9" s="39"/>
    </row>
    <row r="10" spans="1:14" ht="45" x14ac:dyDescent="0.25">
      <c r="A10" s="31" t="s">
        <v>25</v>
      </c>
      <c r="B10" s="25" t="s">
        <v>26</v>
      </c>
      <c r="C10" s="24" t="s">
        <v>184</v>
      </c>
      <c r="D10" s="26" t="s">
        <v>27</v>
      </c>
      <c r="E10" s="25" t="s">
        <v>28</v>
      </c>
      <c r="F10" s="25">
        <v>1</v>
      </c>
      <c r="G10" s="27"/>
      <c r="H10" s="27"/>
      <c r="I10" s="27"/>
      <c r="J10" s="39"/>
    </row>
    <row r="11" spans="1:14" ht="30" x14ac:dyDescent="0.25">
      <c r="A11" s="31" t="s">
        <v>29</v>
      </c>
      <c r="B11" s="25" t="s">
        <v>26</v>
      </c>
      <c r="C11" s="24" t="s">
        <v>185</v>
      </c>
      <c r="D11" s="26" t="s">
        <v>30</v>
      </c>
      <c r="E11" s="25" t="s">
        <v>28</v>
      </c>
      <c r="F11" s="25">
        <v>1</v>
      </c>
      <c r="G11" s="27"/>
      <c r="H11" s="27"/>
      <c r="I11" s="27"/>
      <c r="J11" s="39"/>
    </row>
    <row r="12" spans="1:14" ht="60" x14ac:dyDescent="0.25">
      <c r="A12" s="31" t="s">
        <v>31</v>
      </c>
      <c r="B12" s="25" t="s">
        <v>21</v>
      </c>
      <c r="C12" s="24" t="s">
        <v>32</v>
      </c>
      <c r="D12" s="26" t="s">
        <v>33</v>
      </c>
      <c r="E12" s="25" t="s">
        <v>34</v>
      </c>
      <c r="F12" s="25">
        <v>2</v>
      </c>
      <c r="G12" s="27"/>
      <c r="H12" s="27"/>
      <c r="I12" s="27"/>
      <c r="J12" s="39"/>
      <c r="N12" s="43"/>
    </row>
    <row r="13" spans="1:14" ht="165" x14ac:dyDescent="0.25">
      <c r="A13" s="31" t="s">
        <v>35</v>
      </c>
      <c r="B13" s="25" t="s">
        <v>26</v>
      </c>
      <c r="C13" s="24" t="s">
        <v>36</v>
      </c>
      <c r="D13" s="26" t="s">
        <v>37</v>
      </c>
      <c r="E13" s="25" t="s">
        <v>38</v>
      </c>
      <c r="F13" s="25">
        <v>2</v>
      </c>
      <c r="G13" s="27"/>
      <c r="H13" s="27"/>
      <c r="I13" s="27"/>
      <c r="J13" s="39"/>
      <c r="N13" s="43"/>
    </row>
    <row r="14" spans="1:14" ht="45" x14ac:dyDescent="0.25">
      <c r="A14" s="31" t="s">
        <v>39</v>
      </c>
      <c r="B14" s="25" t="s">
        <v>21</v>
      </c>
      <c r="C14" s="24">
        <v>93210</v>
      </c>
      <c r="D14" s="26" t="s">
        <v>40</v>
      </c>
      <c r="E14" s="25" t="s">
        <v>24</v>
      </c>
      <c r="F14" s="25">
        <v>25</v>
      </c>
      <c r="G14" s="27"/>
      <c r="H14" s="27"/>
      <c r="I14" s="27"/>
      <c r="J14" s="39"/>
    </row>
    <row r="15" spans="1:14" ht="30" x14ac:dyDescent="0.25">
      <c r="A15" s="31" t="s">
        <v>41</v>
      </c>
      <c r="B15" s="25" t="s">
        <v>42</v>
      </c>
      <c r="C15" s="24" t="s">
        <v>186</v>
      </c>
      <c r="D15" s="26" t="s">
        <v>43</v>
      </c>
      <c r="E15" s="25" t="s">
        <v>28</v>
      </c>
      <c r="F15" s="25">
        <v>4</v>
      </c>
      <c r="G15" s="27"/>
      <c r="H15" s="27"/>
      <c r="I15" s="27"/>
      <c r="J15" s="39"/>
    </row>
    <row r="16" spans="1:14" ht="30" x14ac:dyDescent="0.25">
      <c r="A16" s="31" t="s">
        <v>44</v>
      </c>
      <c r="B16" s="25" t="s">
        <v>42</v>
      </c>
      <c r="C16" s="24" t="s">
        <v>45</v>
      </c>
      <c r="D16" s="26" t="s">
        <v>46</v>
      </c>
      <c r="E16" s="25" t="s">
        <v>47</v>
      </c>
      <c r="F16" s="25">
        <v>80</v>
      </c>
      <c r="G16" s="27"/>
      <c r="H16" s="27"/>
      <c r="I16" s="27"/>
      <c r="J16" s="39"/>
    </row>
    <row r="17" spans="1:18" x14ac:dyDescent="0.25">
      <c r="A17" s="31" t="s">
        <v>48</v>
      </c>
      <c r="B17" s="25" t="s">
        <v>21</v>
      </c>
      <c r="C17" s="24" t="s">
        <v>175</v>
      </c>
      <c r="D17" s="26" t="s">
        <v>176</v>
      </c>
      <c r="E17" s="25" t="s">
        <v>28</v>
      </c>
      <c r="F17" s="25">
        <v>1</v>
      </c>
      <c r="G17" s="27"/>
      <c r="H17" s="27"/>
      <c r="I17" s="27"/>
      <c r="J17" s="39"/>
    </row>
    <row r="18" spans="1:18" ht="30" x14ac:dyDescent="0.25">
      <c r="A18" s="31" t="s">
        <v>49</v>
      </c>
      <c r="B18" s="25" t="s">
        <v>21</v>
      </c>
      <c r="C18" s="24" t="s">
        <v>50</v>
      </c>
      <c r="D18" s="26" t="s">
        <v>51</v>
      </c>
      <c r="E18" s="25" t="s">
        <v>28</v>
      </c>
      <c r="F18" s="25">
        <v>2</v>
      </c>
      <c r="G18" s="27"/>
      <c r="H18" s="27"/>
      <c r="I18" s="27"/>
      <c r="J18" s="39"/>
    </row>
    <row r="19" spans="1:18" ht="45" x14ac:dyDescent="0.25">
      <c r="A19" s="31" t="s">
        <v>52</v>
      </c>
      <c r="B19" s="25" t="s">
        <v>26</v>
      </c>
      <c r="C19" s="24" t="s">
        <v>53</v>
      </c>
      <c r="D19" s="26" t="s">
        <v>54</v>
      </c>
      <c r="E19" s="25" t="s">
        <v>28</v>
      </c>
      <c r="F19" s="25">
        <v>1</v>
      </c>
      <c r="G19" s="27"/>
      <c r="H19" s="27"/>
      <c r="I19" s="27"/>
      <c r="J19" s="39"/>
    </row>
    <row r="20" spans="1:18" ht="90" x14ac:dyDescent="0.25">
      <c r="A20" s="31" t="s">
        <v>55</v>
      </c>
      <c r="B20" s="25" t="s">
        <v>26</v>
      </c>
      <c r="C20" s="24" t="s">
        <v>187</v>
      </c>
      <c r="D20" s="26" t="s">
        <v>56</v>
      </c>
      <c r="E20" s="25" t="s">
        <v>28</v>
      </c>
      <c r="F20" s="25">
        <v>1</v>
      </c>
      <c r="G20" s="27"/>
      <c r="H20" s="27"/>
      <c r="I20" s="27"/>
      <c r="J20" s="39"/>
    </row>
    <row r="21" spans="1:18" x14ac:dyDescent="0.25">
      <c r="A21" s="31" t="s">
        <v>57</v>
      </c>
      <c r="B21" s="25" t="s">
        <v>21</v>
      </c>
      <c r="C21" s="24">
        <v>98459</v>
      </c>
      <c r="D21" s="26" t="s">
        <v>58</v>
      </c>
      <c r="E21" s="25" t="s">
        <v>24</v>
      </c>
      <c r="F21" s="25">
        <v>50</v>
      </c>
      <c r="G21" s="27"/>
      <c r="H21" s="27"/>
      <c r="I21" s="27"/>
      <c r="J21" s="39"/>
    </row>
    <row r="22" spans="1:18" x14ac:dyDescent="0.25">
      <c r="A22" s="30" t="s">
        <v>59</v>
      </c>
      <c r="B22" s="19" t="s">
        <v>60</v>
      </c>
      <c r="C22" s="20"/>
      <c r="D22" s="21"/>
      <c r="E22" s="22"/>
      <c r="F22" s="22"/>
      <c r="G22" s="22"/>
      <c r="H22" s="22"/>
      <c r="I22" s="23">
        <f>SUBTOTAL(9,I23:I23)</f>
        <v>0</v>
      </c>
      <c r="J22" s="38">
        <f>SUBTOTAL(9,J23:J23)</f>
        <v>0</v>
      </c>
    </row>
    <row r="23" spans="1:18" x14ac:dyDescent="0.25">
      <c r="A23" s="31" t="s">
        <v>61</v>
      </c>
      <c r="B23" s="25" t="s">
        <v>62</v>
      </c>
      <c r="C23" s="24" t="s">
        <v>63</v>
      </c>
      <c r="D23" s="26" t="s">
        <v>64</v>
      </c>
      <c r="E23" s="25" t="s">
        <v>28</v>
      </c>
      <c r="F23" s="25">
        <v>9</v>
      </c>
      <c r="G23" s="27"/>
      <c r="H23" s="27"/>
      <c r="I23" s="27"/>
      <c r="J23" s="39"/>
    </row>
    <row r="24" spans="1:18" x14ac:dyDescent="0.25">
      <c r="A24" s="30" t="s">
        <v>65</v>
      </c>
      <c r="B24" s="19" t="s">
        <v>66</v>
      </c>
      <c r="C24" s="20"/>
      <c r="D24" s="21"/>
      <c r="E24" s="22"/>
      <c r="F24" s="22"/>
      <c r="G24" s="22"/>
      <c r="H24" s="22"/>
      <c r="I24" s="23">
        <f>SUBTOTAL(9,I25:I46)</f>
        <v>0</v>
      </c>
      <c r="J24" s="38">
        <f>SUBTOTAL(9,J25:J46)</f>
        <v>0</v>
      </c>
    </row>
    <row r="25" spans="1:18" x14ac:dyDescent="0.25">
      <c r="A25" s="30" t="s">
        <v>67</v>
      </c>
      <c r="B25" s="19" t="s">
        <v>68</v>
      </c>
      <c r="C25" s="20"/>
      <c r="D25" s="21"/>
      <c r="E25" s="22"/>
      <c r="F25" s="22"/>
      <c r="G25" s="22"/>
      <c r="H25" s="22"/>
      <c r="I25" s="23">
        <f>SUBTOTAL(9,I26:I32)</f>
        <v>0</v>
      </c>
      <c r="J25" s="38">
        <f>SUBTOTAL(9,J26:J32)</f>
        <v>0</v>
      </c>
    </row>
    <row r="26" spans="1:18" ht="45" x14ac:dyDescent="0.25">
      <c r="A26" s="31" t="s">
        <v>69</v>
      </c>
      <c r="B26" s="25" t="s">
        <v>26</v>
      </c>
      <c r="C26" s="24" t="s">
        <v>70</v>
      </c>
      <c r="D26" s="26" t="s">
        <v>71</v>
      </c>
      <c r="E26" s="25" t="s">
        <v>38</v>
      </c>
      <c r="F26" s="25">
        <v>8</v>
      </c>
      <c r="G26" s="27"/>
      <c r="H26" s="27"/>
      <c r="I26" s="27"/>
      <c r="J26" s="39"/>
    </row>
    <row r="27" spans="1:18" ht="30" x14ac:dyDescent="0.25">
      <c r="A27" s="31" t="s">
        <v>72</v>
      </c>
      <c r="B27" s="25" t="s">
        <v>21</v>
      </c>
      <c r="C27" s="24">
        <v>97064</v>
      </c>
      <c r="D27" s="26" t="s">
        <v>73</v>
      </c>
      <c r="E27" s="25" t="s">
        <v>74</v>
      </c>
      <c r="F27" s="25">
        <v>60</v>
      </c>
      <c r="G27" s="27"/>
      <c r="H27" s="27"/>
      <c r="I27" s="27"/>
      <c r="J27" s="39"/>
    </row>
    <row r="28" spans="1:18" ht="45" x14ac:dyDescent="0.25">
      <c r="A28" s="31" t="s">
        <v>75</v>
      </c>
      <c r="B28" s="25" t="s">
        <v>26</v>
      </c>
      <c r="C28" s="24" t="s">
        <v>188</v>
      </c>
      <c r="D28" s="26" t="s">
        <v>76</v>
      </c>
      <c r="E28" s="25" t="s">
        <v>24</v>
      </c>
      <c r="F28" s="25">
        <v>32</v>
      </c>
      <c r="G28" s="27"/>
      <c r="H28" s="27"/>
      <c r="I28" s="27"/>
      <c r="J28" s="39"/>
    </row>
    <row r="29" spans="1:18" ht="105" x14ac:dyDescent="0.25">
      <c r="A29" s="31" t="s">
        <v>77</v>
      </c>
      <c r="B29" s="25" t="s">
        <v>42</v>
      </c>
      <c r="C29" s="24" t="s">
        <v>78</v>
      </c>
      <c r="D29" s="26" t="s">
        <v>79</v>
      </c>
      <c r="E29" s="25" t="s">
        <v>80</v>
      </c>
      <c r="F29" s="25">
        <v>3520</v>
      </c>
      <c r="G29" s="27"/>
      <c r="H29" s="27"/>
      <c r="I29" s="27"/>
      <c r="J29" s="39"/>
    </row>
    <row r="30" spans="1:18" ht="60" x14ac:dyDescent="0.25">
      <c r="A30" s="31" t="s">
        <v>81</v>
      </c>
      <c r="B30" s="25" t="s">
        <v>21</v>
      </c>
      <c r="C30" s="24">
        <v>97063</v>
      </c>
      <c r="D30" s="26" t="s">
        <v>82</v>
      </c>
      <c r="E30" s="25" t="s">
        <v>24</v>
      </c>
      <c r="F30" s="25">
        <v>1760</v>
      </c>
      <c r="G30" s="27"/>
      <c r="H30" s="27"/>
      <c r="I30" s="27"/>
      <c r="J30" s="39"/>
    </row>
    <row r="31" spans="1:18" ht="60" x14ac:dyDescent="0.25">
      <c r="A31" s="31" t="s">
        <v>83</v>
      </c>
      <c r="B31" s="25" t="s">
        <v>26</v>
      </c>
      <c r="C31" s="24" t="s">
        <v>189</v>
      </c>
      <c r="D31" s="26" t="s">
        <v>84</v>
      </c>
      <c r="E31" s="25" t="s">
        <v>85</v>
      </c>
      <c r="F31" s="25">
        <v>52800</v>
      </c>
      <c r="G31" s="27"/>
      <c r="H31" s="27"/>
      <c r="I31" s="27"/>
      <c r="J31" s="39"/>
    </row>
    <row r="32" spans="1:18" ht="45" x14ac:dyDescent="0.25">
      <c r="A32" s="31" t="s">
        <v>86</v>
      </c>
      <c r="B32" s="25" t="s">
        <v>62</v>
      </c>
      <c r="C32" s="24" t="s">
        <v>180</v>
      </c>
      <c r="D32" s="26" t="s">
        <v>181</v>
      </c>
      <c r="E32" s="25" t="s">
        <v>38</v>
      </c>
      <c r="F32" s="25">
        <v>2</v>
      </c>
      <c r="G32" s="27"/>
      <c r="H32" s="27"/>
      <c r="I32" s="27"/>
      <c r="J32" s="39"/>
      <c r="R32" s="42"/>
    </row>
    <row r="33" spans="1:10" x14ac:dyDescent="0.25">
      <c r="A33" s="30" t="s">
        <v>88</v>
      </c>
      <c r="B33" s="19" t="s">
        <v>89</v>
      </c>
      <c r="C33" s="20"/>
      <c r="D33" s="21"/>
      <c r="E33" s="22"/>
      <c r="F33" s="22"/>
      <c r="G33" s="22"/>
      <c r="H33" s="22"/>
      <c r="I33" s="23">
        <f>SUBTOTAL(9,I34:I34)</f>
        <v>0</v>
      </c>
      <c r="J33" s="38">
        <f>SUBTOTAL(9,J34:J34)</f>
        <v>0</v>
      </c>
    </row>
    <row r="34" spans="1:10" ht="30" x14ac:dyDescent="0.25">
      <c r="A34" s="31" t="s">
        <v>90</v>
      </c>
      <c r="B34" s="25" t="s">
        <v>62</v>
      </c>
      <c r="C34" s="24" t="s">
        <v>91</v>
      </c>
      <c r="D34" s="26" t="s">
        <v>92</v>
      </c>
      <c r="E34" s="25" t="s">
        <v>24</v>
      </c>
      <c r="F34" s="25">
        <v>100</v>
      </c>
      <c r="G34" s="27"/>
      <c r="H34" s="27"/>
      <c r="I34" s="27"/>
      <c r="J34" s="39"/>
    </row>
    <row r="35" spans="1:10" x14ac:dyDescent="0.25">
      <c r="A35" s="30" t="s">
        <v>93</v>
      </c>
      <c r="B35" s="19" t="s">
        <v>94</v>
      </c>
      <c r="C35" s="20"/>
      <c r="D35" s="21"/>
      <c r="E35" s="22"/>
      <c r="F35" s="22"/>
      <c r="G35" s="22"/>
      <c r="H35" s="22"/>
      <c r="I35" s="23">
        <f>SUBTOTAL(9,I36:I38)</f>
        <v>0</v>
      </c>
      <c r="J35" s="38">
        <f>SUBTOTAL(9,J36:J38)</f>
        <v>0</v>
      </c>
    </row>
    <row r="36" spans="1:10" x14ac:dyDescent="0.25">
      <c r="A36" s="31" t="s">
        <v>95</v>
      </c>
      <c r="B36" s="25" t="s">
        <v>21</v>
      </c>
      <c r="C36" s="45">
        <v>9537</v>
      </c>
      <c r="D36" s="26" t="s">
        <v>96</v>
      </c>
      <c r="E36" s="25" t="s">
        <v>24</v>
      </c>
      <c r="F36" s="25">
        <v>200</v>
      </c>
      <c r="G36" s="27"/>
      <c r="H36" s="27"/>
      <c r="I36" s="27"/>
      <c r="J36" s="39"/>
    </row>
    <row r="37" spans="1:10" ht="60" x14ac:dyDescent="0.25">
      <c r="A37" s="31" t="s">
        <v>97</v>
      </c>
      <c r="B37" s="25" t="s">
        <v>26</v>
      </c>
      <c r="C37" s="24" t="s">
        <v>190</v>
      </c>
      <c r="D37" s="26" t="s">
        <v>98</v>
      </c>
      <c r="E37" s="25" t="s">
        <v>99</v>
      </c>
      <c r="F37" s="25">
        <v>150</v>
      </c>
      <c r="G37" s="27"/>
      <c r="H37" s="27"/>
      <c r="I37" s="27"/>
      <c r="J37" s="39"/>
    </row>
    <row r="38" spans="1:10" ht="90" x14ac:dyDescent="0.25">
      <c r="A38" s="31" t="s">
        <v>100</v>
      </c>
      <c r="B38" s="25" t="s">
        <v>26</v>
      </c>
      <c r="C38" s="24" t="s">
        <v>101</v>
      </c>
      <c r="D38" s="26" t="s">
        <v>102</v>
      </c>
      <c r="E38" s="25" t="s">
        <v>87</v>
      </c>
      <c r="F38" s="25">
        <v>225</v>
      </c>
      <c r="G38" s="27"/>
      <c r="H38" s="27"/>
      <c r="I38" s="27"/>
      <c r="J38" s="39"/>
    </row>
    <row r="39" spans="1:10" x14ac:dyDescent="0.25">
      <c r="A39" s="30" t="s">
        <v>103</v>
      </c>
      <c r="B39" s="19" t="s">
        <v>104</v>
      </c>
      <c r="C39" s="20"/>
      <c r="D39" s="21"/>
      <c r="E39" s="22"/>
      <c r="F39" s="22"/>
      <c r="G39" s="22"/>
      <c r="H39" s="22"/>
      <c r="I39" s="23">
        <f>SUBTOTAL(9,I40:I46)</f>
        <v>0</v>
      </c>
      <c r="J39" s="38">
        <f>SUBTOTAL(9,J40:J46)</f>
        <v>0</v>
      </c>
    </row>
    <row r="40" spans="1:10" ht="30" x14ac:dyDescent="0.25">
      <c r="A40" s="31" t="s">
        <v>105</v>
      </c>
      <c r="B40" s="25" t="s">
        <v>62</v>
      </c>
      <c r="C40" s="24" t="s">
        <v>106</v>
      </c>
      <c r="D40" s="26" t="s">
        <v>107</v>
      </c>
      <c r="E40" s="25" t="s">
        <v>28</v>
      </c>
      <c r="F40" s="25">
        <v>1</v>
      </c>
      <c r="G40" s="27"/>
      <c r="H40" s="27"/>
      <c r="I40" s="27"/>
      <c r="J40" s="39"/>
    </row>
    <row r="41" spans="1:10" ht="30" x14ac:dyDescent="0.25">
      <c r="A41" s="31" t="s">
        <v>108</v>
      </c>
      <c r="B41" s="25" t="s">
        <v>62</v>
      </c>
      <c r="C41" s="24" t="s">
        <v>109</v>
      </c>
      <c r="D41" s="26" t="s">
        <v>110</v>
      </c>
      <c r="E41" s="25" t="s">
        <v>28</v>
      </c>
      <c r="F41" s="25">
        <v>1</v>
      </c>
      <c r="G41" s="27"/>
      <c r="H41" s="27"/>
      <c r="I41" s="27"/>
      <c r="J41" s="39"/>
    </row>
    <row r="42" spans="1:10" x14ac:dyDescent="0.25">
      <c r="A42" s="31" t="s">
        <v>111</v>
      </c>
      <c r="B42" s="25" t="s">
        <v>62</v>
      </c>
      <c r="C42" s="24" t="s">
        <v>112</v>
      </c>
      <c r="D42" s="26" t="s">
        <v>113</v>
      </c>
      <c r="E42" s="25" t="s">
        <v>28</v>
      </c>
      <c r="F42" s="25">
        <v>3</v>
      </c>
      <c r="G42" s="27"/>
      <c r="H42" s="27"/>
      <c r="I42" s="27"/>
      <c r="J42" s="39"/>
    </row>
    <row r="43" spans="1:10" ht="30" x14ac:dyDescent="0.25">
      <c r="A43" s="31" t="s">
        <v>114</v>
      </c>
      <c r="B43" s="25" t="s">
        <v>62</v>
      </c>
      <c r="C43" s="24" t="s">
        <v>115</v>
      </c>
      <c r="D43" s="26" t="s">
        <v>116</v>
      </c>
      <c r="E43" s="25" t="s">
        <v>28</v>
      </c>
      <c r="F43" s="25">
        <v>1</v>
      </c>
      <c r="G43" s="27"/>
      <c r="H43" s="27"/>
      <c r="I43" s="27"/>
      <c r="J43" s="39"/>
    </row>
    <row r="44" spans="1:10" x14ac:dyDescent="0.25">
      <c r="A44" s="31" t="s">
        <v>117</v>
      </c>
      <c r="B44" s="25" t="s">
        <v>62</v>
      </c>
      <c r="C44" s="24" t="s">
        <v>118</v>
      </c>
      <c r="D44" s="26" t="s">
        <v>119</v>
      </c>
      <c r="E44" s="25" t="s">
        <v>24</v>
      </c>
      <c r="F44" s="25">
        <v>50</v>
      </c>
      <c r="G44" s="27"/>
      <c r="H44" s="27"/>
      <c r="I44" s="27"/>
      <c r="J44" s="39"/>
    </row>
    <row r="45" spans="1:10" ht="30" x14ac:dyDescent="0.25">
      <c r="A45" s="31" t="s">
        <v>120</v>
      </c>
      <c r="B45" s="25" t="s">
        <v>62</v>
      </c>
      <c r="C45" s="24" t="s">
        <v>121</v>
      </c>
      <c r="D45" s="26" t="s">
        <v>122</v>
      </c>
      <c r="E45" s="25" t="s">
        <v>24</v>
      </c>
      <c r="F45" s="25">
        <v>4.5</v>
      </c>
      <c r="G45" s="27"/>
      <c r="H45" s="27"/>
      <c r="I45" s="27"/>
      <c r="J45" s="39"/>
    </row>
    <row r="46" spans="1:10" ht="30" x14ac:dyDescent="0.25">
      <c r="A46" s="31" t="s">
        <v>123</v>
      </c>
      <c r="B46" s="25" t="s">
        <v>124</v>
      </c>
      <c r="C46" s="24" t="s">
        <v>191</v>
      </c>
      <c r="D46" s="26" t="s">
        <v>125</v>
      </c>
      <c r="E46" s="25" t="s">
        <v>24</v>
      </c>
      <c r="F46" s="25">
        <v>25</v>
      </c>
      <c r="G46" s="27"/>
      <c r="H46" s="27"/>
      <c r="I46" s="27"/>
      <c r="J46" s="39"/>
    </row>
    <row r="47" spans="1:10" x14ac:dyDescent="0.25">
      <c r="A47" s="30" t="s">
        <v>126</v>
      </c>
      <c r="B47" s="19" t="s">
        <v>127</v>
      </c>
      <c r="C47" s="20"/>
      <c r="D47" s="21"/>
      <c r="E47" s="22"/>
      <c r="F47" s="22"/>
      <c r="G47" s="22"/>
      <c r="H47" s="22"/>
      <c r="I47" s="23">
        <f>SUBTOTAL(9,I48:I66)</f>
        <v>0</v>
      </c>
      <c r="J47" s="38">
        <f>SUBTOTAL(9,J48:J66)</f>
        <v>0</v>
      </c>
    </row>
    <row r="48" spans="1:10" x14ac:dyDescent="0.25">
      <c r="A48" s="30" t="s">
        <v>128</v>
      </c>
      <c r="B48" s="19" t="s">
        <v>129</v>
      </c>
      <c r="C48" s="20"/>
      <c r="D48" s="21"/>
      <c r="E48" s="22"/>
      <c r="F48" s="22"/>
      <c r="G48" s="22"/>
      <c r="H48" s="22"/>
      <c r="I48" s="23">
        <f>SUBTOTAL(9,I49:I54)</f>
        <v>0</v>
      </c>
      <c r="J48" s="38">
        <f>SUBTOTAL(9,J49:J54)</f>
        <v>0</v>
      </c>
    </row>
    <row r="49" spans="1:10" ht="30" x14ac:dyDescent="0.25">
      <c r="A49" s="31" t="s">
        <v>130</v>
      </c>
      <c r="B49" s="25" t="s">
        <v>42</v>
      </c>
      <c r="C49" s="24" t="s">
        <v>192</v>
      </c>
      <c r="D49" s="26" t="s">
        <v>131</v>
      </c>
      <c r="E49" s="25" t="s">
        <v>24</v>
      </c>
      <c r="F49" s="25">
        <v>1500</v>
      </c>
      <c r="G49" s="27"/>
      <c r="H49" s="27"/>
      <c r="I49" s="27"/>
      <c r="J49" s="39"/>
    </row>
    <row r="50" spans="1:10" ht="45" x14ac:dyDescent="0.25">
      <c r="A50" s="31" t="s">
        <v>132</v>
      </c>
      <c r="B50" s="25" t="s">
        <v>42</v>
      </c>
      <c r="C50" s="24" t="s">
        <v>193</v>
      </c>
      <c r="D50" s="26" t="s">
        <v>133</v>
      </c>
      <c r="E50" s="25" t="s">
        <v>24</v>
      </c>
      <c r="F50" s="25">
        <v>1500</v>
      </c>
      <c r="G50" s="27"/>
      <c r="H50" s="27"/>
      <c r="I50" s="27"/>
      <c r="J50" s="39"/>
    </row>
    <row r="51" spans="1:10" ht="45" x14ac:dyDescent="0.25">
      <c r="A51" s="31" t="s">
        <v>134</v>
      </c>
      <c r="B51" s="25" t="s">
        <v>42</v>
      </c>
      <c r="C51" s="24" t="s">
        <v>194</v>
      </c>
      <c r="D51" s="26" t="s">
        <v>135</v>
      </c>
      <c r="E51" s="25" t="s">
        <v>24</v>
      </c>
      <c r="F51" s="25">
        <v>2260</v>
      </c>
      <c r="G51" s="27"/>
      <c r="H51" s="27"/>
      <c r="I51" s="27"/>
      <c r="J51" s="39"/>
    </row>
    <row r="52" spans="1:10" ht="75" x14ac:dyDescent="0.25">
      <c r="A52" s="31" t="s">
        <v>136</v>
      </c>
      <c r="B52" s="25" t="s">
        <v>42</v>
      </c>
      <c r="C52" s="24" t="s">
        <v>195</v>
      </c>
      <c r="D52" s="26" t="s">
        <v>137</v>
      </c>
      <c r="E52" s="25" t="s">
        <v>24</v>
      </c>
      <c r="F52" s="25">
        <v>1000</v>
      </c>
      <c r="G52" s="27"/>
      <c r="H52" s="27"/>
      <c r="I52" s="27"/>
      <c r="J52" s="39"/>
    </row>
    <row r="53" spans="1:10" ht="105" x14ac:dyDescent="0.25">
      <c r="A53" s="31" t="s">
        <v>138</v>
      </c>
      <c r="B53" s="25" t="s">
        <v>42</v>
      </c>
      <c r="C53" s="24" t="s">
        <v>196</v>
      </c>
      <c r="D53" s="26" t="s">
        <v>139</v>
      </c>
      <c r="E53" s="25" t="s">
        <v>24</v>
      </c>
      <c r="F53" s="25">
        <v>1000</v>
      </c>
      <c r="G53" s="27"/>
      <c r="H53" s="27"/>
      <c r="I53" s="27"/>
      <c r="J53" s="39"/>
    </row>
    <row r="54" spans="1:10" ht="105" x14ac:dyDescent="0.25">
      <c r="A54" s="31" t="s">
        <v>140</v>
      </c>
      <c r="B54" s="25" t="s">
        <v>42</v>
      </c>
      <c r="C54" s="24" t="s">
        <v>197</v>
      </c>
      <c r="D54" s="26" t="s">
        <v>141</v>
      </c>
      <c r="E54" s="25" t="s">
        <v>24</v>
      </c>
      <c r="F54" s="25">
        <v>3260</v>
      </c>
      <c r="G54" s="27"/>
      <c r="H54" s="27"/>
      <c r="I54" s="27"/>
      <c r="J54" s="39"/>
    </row>
    <row r="55" spans="1:10" x14ac:dyDescent="0.25">
      <c r="A55" s="30" t="s">
        <v>142</v>
      </c>
      <c r="B55" s="19" t="s">
        <v>143</v>
      </c>
      <c r="C55" s="20"/>
      <c r="D55" s="21"/>
      <c r="E55" s="22"/>
      <c r="F55" s="22"/>
      <c r="G55" s="22"/>
      <c r="H55" s="22"/>
      <c r="I55" s="23">
        <f>SUBTOTAL(9,I56:I59)</f>
        <v>0</v>
      </c>
      <c r="J55" s="38">
        <f>SUBTOTAL(9,J56:J59)</f>
        <v>0</v>
      </c>
    </row>
    <row r="56" spans="1:10" ht="75" x14ac:dyDescent="0.25">
      <c r="A56" s="31" t="s">
        <v>144</v>
      </c>
      <c r="B56" s="25" t="s">
        <v>42</v>
      </c>
      <c r="C56" s="24" t="s">
        <v>198</v>
      </c>
      <c r="D56" s="26" t="s">
        <v>145</v>
      </c>
      <c r="E56" s="25" t="s">
        <v>24</v>
      </c>
      <c r="F56" s="25">
        <v>5260</v>
      </c>
      <c r="G56" s="27"/>
      <c r="H56" s="27"/>
      <c r="I56" s="27"/>
      <c r="J56" s="39"/>
    </row>
    <row r="57" spans="1:10" ht="45" x14ac:dyDescent="0.25">
      <c r="A57" s="31" t="s">
        <v>146</v>
      </c>
      <c r="B57" s="25" t="s">
        <v>42</v>
      </c>
      <c r="C57" s="24" t="s">
        <v>199</v>
      </c>
      <c r="D57" s="26" t="s">
        <v>147</v>
      </c>
      <c r="E57" s="25" t="s">
        <v>24</v>
      </c>
      <c r="F57" s="25">
        <v>5260</v>
      </c>
      <c r="G57" s="27"/>
      <c r="H57" s="27"/>
      <c r="I57" s="27"/>
      <c r="J57" s="39"/>
    </row>
    <row r="58" spans="1:10" ht="45" x14ac:dyDescent="0.25">
      <c r="A58" s="31" t="s">
        <v>148</v>
      </c>
      <c r="B58" s="25" t="s">
        <v>42</v>
      </c>
      <c r="C58" s="24" t="s">
        <v>200</v>
      </c>
      <c r="D58" s="26" t="s">
        <v>211</v>
      </c>
      <c r="E58" s="25" t="s">
        <v>24</v>
      </c>
      <c r="F58" s="25">
        <v>5260</v>
      </c>
      <c r="G58" s="27"/>
      <c r="H58" s="27"/>
      <c r="I58" s="27"/>
      <c r="J58" s="39"/>
    </row>
    <row r="59" spans="1:10" ht="45" x14ac:dyDescent="0.25">
      <c r="A59" s="31" t="s">
        <v>149</v>
      </c>
      <c r="B59" s="25" t="s">
        <v>42</v>
      </c>
      <c r="C59" s="24" t="s">
        <v>201</v>
      </c>
      <c r="D59" s="26" t="s">
        <v>213</v>
      </c>
      <c r="E59" s="25" t="s">
        <v>24</v>
      </c>
      <c r="F59" s="25">
        <f>5260+2800</f>
        <v>8060</v>
      </c>
      <c r="G59" s="27"/>
      <c r="H59" s="27"/>
      <c r="I59" s="27"/>
      <c r="J59" s="39"/>
    </row>
    <row r="60" spans="1:10" x14ac:dyDescent="0.25">
      <c r="A60" s="30" t="s">
        <v>150</v>
      </c>
      <c r="B60" s="19" t="s">
        <v>151</v>
      </c>
      <c r="C60" s="20"/>
      <c r="D60" s="21"/>
      <c r="E60" s="22"/>
      <c r="F60" s="22"/>
      <c r="G60" s="22"/>
      <c r="H60" s="22"/>
      <c r="I60" s="23">
        <f>SUBTOTAL(9,I61:I64)</f>
        <v>0</v>
      </c>
      <c r="J60" s="38">
        <f>SUBTOTAL(9,J61:J64)</f>
        <v>0</v>
      </c>
    </row>
    <row r="61" spans="1:10" ht="90" x14ac:dyDescent="0.25">
      <c r="A61" s="31" t="s">
        <v>152</v>
      </c>
      <c r="B61" s="25" t="s">
        <v>42</v>
      </c>
      <c r="C61" s="24" t="s">
        <v>202</v>
      </c>
      <c r="D61" s="26" t="s">
        <v>153</v>
      </c>
      <c r="E61" s="25" t="s">
        <v>24</v>
      </c>
      <c r="F61" s="25">
        <v>5260</v>
      </c>
      <c r="G61" s="27"/>
      <c r="H61" s="27"/>
      <c r="I61" s="27"/>
      <c r="J61" s="39"/>
    </row>
    <row r="62" spans="1:10" ht="75" x14ac:dyDescent="0.25">
      <c r="A62" s="31" t="s">
        <v>154</v>
      </c>
      <c r="B62" s="25" t="s">
        <v>42</v>
      </c>
      <c r="C62" s="24" t="s">
        <v>203</v>
      </c>
      <c r="D62" s="26" t="s">
        <v>155</v>
      </c>
      <c r="E62" s="25" t="s">
        <v>24</v>
      </c>
      <c r="F62" s="25">
        <v>5260</v>
      </c>
      <c r="G62" s="27"/>
      <c r="H62" s="27"/>
      <c r="I62" s="27"/>
      <c r="J62" s="39"/>
    </row>
    <row r="63" spans="1:10" ht="60" x14ac:dyDescent="0.25">
      <c r="A63" s="31" t="s">
        <v>156</v>
      </c>
      <c r="B63" s="25" t="s">
        <v>42</v>
      </c>
      <c r="C63" s="24" t="s">
        <v>204</v>
      </c>
      <c r="D63" s="26" t="s">
        <v>210</v>
      </c>
      <c r="E63" s="25" t="s">
        <v>24</v>
      </c>
      <c r="F63" s="25">
        <v>5260</v>
      </c>
      <c r="G63" s="27"/>
      <c r="H63" s="27"/>
      <c r="I63" s="27"/>
      <c r="J63" s="39"/>
    </row>
    <row r="64" spans="1:10" ht="60" x14ac:dyDescent="0.25">
      <c r="A64" s="31" t="s">
        <v>157</v>
      </c>
      <c r="B64" s="25" t="s">
        <v>42</v>
      </c>
      <c r="C64" s="24" t="s">
        <v>205</v>
      </c>
      <c r="D64" s="26" t="s">
        <v>212</v>
      </c>
      <c r="E64" s="25" t="s">
        <v>24</v>
      </c>
      <c r="F64" s="25">
        <f>5260+2800</f>
        <v>8060</v>
      </c>
      <c r="G64" s="27"/>
      <c r="H64" s="27"/>
      <c r="I64" s="27"/>
      <c r="J64" s="39"/>
    </row>
    <row r="65" spans="1:10" x14ac:dyDescent="0.25">
      <c r="A65" s="30" t="s">
        <v>177</v>
      </c>
      <c r="B65" s="19" t="s">
        <v>178</v>
      </c>
      <c r="C65" s="20"/>
      <c r="D65" s="21"/>
      <c r="E65" s="22"/>
      <c r="F65" s="22"/>
      <c r="G65" s="22"/>
      <c r="H65" s="22"/>
      <c r="I65" s="23">
        <f>SUBTOTAL(9,I66)</f>
        <v>0</v>
      </c>
      <c r="J65" s="38">
        <f>SUBTOTAL(9,J66)</f>
        <v>0</v>
      </c>
    </row>
    <row r="66" spans="1:10" x14ac:dyDescent="0.25">
      <c r="A66" s="31" t="s">
        <v>179</v>
      </c>
      <c r="B66" s="25" t="s">
        <v>124</v>
      </c>
      <c r="C66" s="24" t="s">
        <v>182</v>
      </c>
      <c r="D66" s="26" t="s">
        <v>183</v>
      </c>
      <c r="E66" s="25" t="s">
        <v>24</v>
      </c>
      <c r="F66" s="25">
        <v>5260</v>
      </c>
      <c r="G66" s="27"/>
      <c r="H66" s="27"/>
      <c r="I66" s="27"/>
      <c r="J66" s="39"/>
    </row>
    <row r="67" spans="1:10" x14ac:dyDescent="0.25">
      <c r="A67" s="30" t="s">
        <v>158</v>
      </c>
      <c r="B67" s="19" t="s">
        <v>159</v>
      </c>
      <c r="C67" s="20"/>
      <c r="D67" s="21"/>
      <c r="E67" s="22"/>
      <c r="F67" s="22"/>
      <c r="G67" s="22"/>
      <c r="H67" s="22"/>
      <c r="I67" s="23">
        <f>SUBTOTAL(9,I68:I72)</f>
        <v>0</v>
      </c>
      <c r="J67" s="38">
        <f>SUBTOTAL(9,J68:J72)</f>
        <v>0</v>
      </c>
    </row>
    <row r="68" spans="1:10" x14ac:dyDescent="0.25">
      <c r="A68" s="30" t="s">
        <v>160</v>
      </c>
      <c r="B68" s="19" t="s">
        <v>161</v>
      </c>
      <c r="C68" s="20"/>
      <c r="D68" s="21"/>
      <c r="E68" s="22"/>
      <c r="F68" s="22"/>
      <c r="G68" s="22"/>
      <c r="H68" s="22"/>
      <c r="I68" s="23">
        <f>SUBTOTAL(9,I69:I72)</f>
        <v>0</v>
      </c>
      <c r="J68" s="38">
        <f>SUBTOTAL(9,J69:J72)</f>
        <v>0</v>
      </c>
    </row>
    <row r="69" spans="1:10" ht="30" x14ac:dyDescent="0.25">
      <c r="A69" s="31" t="s">
        <v>162</v>
      </c>
      <c r="B69" s="25" t="s">
        <v>21</v>
      </c>
      <c r="C69" s="45">
        <v>90778</v>
      </c>
      <c r="D69" s="26" t="s">
        <v>163</v>
      </c>
      <c r="E69" s="25" t="s">
        <v>164</v>
      </c>
      <c r="F69" s="25">
        <v>352</v>
      </c>
      <c r="G69" s="27"/>
      <c r="H69" s="27"/>
      <c r="I69" s="27"/>
      <c r="J69" s="39"/>
    </row>
    <row r="70" spans="1:10" x14ac:dyDescent="0.25">
      <c r="A70" s="31" t="s">
        <v>165</v>
      </c>
      <c r="B70" s="25" t="s">
        <v>21</v>
      </c>
      <c r="C70" s="45">
        <v>90770</v>
      </c>
      <c r="D70" s="26" t="s">
        <v>166</v>
      </c>
      <c r="E70" s="25" t="s">
        <v>164</v>
      </c>
      <c r="F70" s="25">
        <v>352</v>
      </c>
      <c r="G70" s="27"/>
      <c r="H70" s="27"/>
      <c r="I70" s="27"/>
      <c r="J70" s="39"/>
    </row>
    <row r="71" spans="1:10" ht="30" x14ac:dyDescent="0.25">
      <c r="A71" s="31" t="s">
        <v>167</v>
      </c>
      <c r="B71" s="25" t="s">
        <v>42</v>
      </c>
      <c r="C71" s="24" t="s">
        <v>168</v>
      </c>
      <c r="D71" s="26" t="s">
        <v>169</v>
      </c>
      <c r="E71" s="25" t="s">
        <v>34</v>
      </c>
      <c r="F71" s="25">
        <v>2</v>
      </c>
      <c r="G71" s="27"/>
      <c r="H71" s="27"/>
      <c r="I71" s="27"/>
      <c r="J71" s="39"/>
    </row>
    <row r="72" spans="1:10" ht="30.75" thickBot="1" x14ac:dyDescent="0.3">
      <c r="A72" s="32" t="s">
        <v>170</v>
      </c>
      <c r="B72" s="33" t="s">
        <v>21</v>
      </c>
      <c r="C72" s="46">
        <v>93572</v>
      </c>
      <c r="D72" s="34" t="s">
        <v>171</v>
      </c>
      <c r="E72" s="33" t="s">
        <v>34</v>
      </c>
      <c r="F72" s="33">
        <v>2</v>
      </c>
      <c r="G72" s="35"/>
      <c r="H72" s="35"/>
      <c r="I72" s="35"/>
      <c r="J72" s="40"/>
    </row>
    <row r="73" spans="1:10" ht="15.75" thickBot="1" x14ac:dyDescent="0.3"/>
    <row r="74" spans="1:10" ht="16.5" thickBot="1" x14ac:dyDescent="0.3">
      <c r="A74" s="50" t="s">
        <v>172</v>
      </c>
      <c r="B74" s="51"/>
      <c r="C74" s="51"/>
      <c r="D74" s="51"/>
      <c r="E74" s="51"/>
      <c r="F74" s="51"/>
      <c r="G74" s="51"/>
      <c r="H74" s="52"/>
      <c r="I74" s="41">
        <f>SUBTOTAL(9,I7:I72)-I75</f>
        <v>0</v>
      </c>
      <c r="J74" s="41">
        <f>SUBTOTAL(9,J7:J72)-J75</f>
        <v>0</v>
      </c>
    </row>
    <row r="75" spans="1:10" ht="16.5" thickBot="1" x14ac:dyDescent="0.3">
      <c r="A75" s="50" t="s">
        <v>173</v>
      </c>
      <c r="B75" s="51"/>
      <c r="C75" s="51"/>
      <c r="D75" s="51"/>
      <c r="E75" s="51"/>
      <c r="F75" s="51"/>
      <c r="G75" s="51"/>
      <c r="H75" s="52"/>
      <c r="I75" s="41">
        <v>0</v>
      </c>
      <c r="J75" s="41">
        <v>0</v>
      </c>
    </row>
    <row r="76" spans="1:10" ht="16.5" thickBot="1" x14ac:dyDescent="0.3">
      <c r="A76" s="50" t="s">
        <v>174</v>
      </c>
      <c r="B76" s="51"/>
      <c r="C76" s="51"/>
      <c r="D76" s="51"/>
      <c r="E76" s="51"/>
      <c r="F76" s="51"/>
      <c r="G76" s="51"/>
      <c r="H76" s="52"/>
      <c r="I76" s="41">
        <f>SUBTOTAL(9,I7:I72)</f>
        <v>0</v>
      </c>
      <c r="J76" s="41">
        <f>SUBTOTAL(9,J7:J72)</f>
        <v>0</v>
      </c>
    </row>
  </sheetData>
  <mergeCells count="4">
    <mergeCell ref="B1:G1"/>
    <mergeCell ref="A74:H74"/>
    <mergeCell ref="A75:H75"/>
    <mergeCell ref="A76:H76"/>
  </mergeCells>
  <printOptions horizontalCentered="1"/>
  <pageMargins left="0.55118110236220474" right="0.43307086614173229" top="1.6535433070866143" bottom="0.78740157480314965" header="0.31496062992125984" footer="0.31496062992125984"/>
  <pageSetup paperSize="9" scale="47" fitToHeight="0" orientation="portrait" r:id="rId1"/>
  <headerFooter alignWithMargins="0">
    <oddHeader>&amp;C&amp;"Calibri,Negrito"&amp;30[inserir cabeçalho da contratada]</oddHeader>
    <oddFooter>&amp;RData: &amp;D
&amp;F
Pág.&amp;P/&amp;N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Relatório Sintético</vt:lpstr>
      <vt:lpstr>Plan2</vt:lpstr>
      <vt:lpstr>Plan3</vt:lpstr>
      <vt:lpstr>'Relatório Sintético'!Area_de_impressao</vt:lpstr>
      <vt:lpstr>'Relatório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Freire</dc:creator>
  <cp:lastModifiedBy>Irene de Fátima Jardim</cp:lastModifiedBy>
  <cp:lastPrinted>2019-01-21T15:59:06Z</cp:lastPrinted>
  <dcterms:created xsi:type="dcterms:W3CDTF">2019-01-15T15:53:31Z</dcterms:created>
  <dcterms:modified xsi:type="dcterms:W3CDTF">2019-02-06T13:45:09Z</dcterms:modified>
</cp:coreProperties>
</file>